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F25" i="1" l="1"/>
  <c r="G25" i="1" s="1"/>
  <c r="F24" i="1"/>
  <c r="G24" i="1" s="1"/>
  <c r="G23" i="1"/>
  <c r="F23" i="1"/>
  <c r="G22" i="1"/>
  <c r="F22" i="1"/>
  <c r="G21" i="1"/>
  <c r="F21" i="1"/>
  <c r="G20" i="1"/>
  <c r="F20" i="1"/>
  <c r="G19" i="1"/>
  <c r="F19" i="1"/>
  <c r="G18" i="1"/>
  <c r="G16" i="1" s="1"/>
  <c r="F18" i="1"/>
  <c r="G17" i="1"/>
  <c r="F17" i="1"/>
  <c r="F16" i="1"/>
  <c r="E16" i="1"/>
  <c r="D16" i="1"/>
  <c r="C16" i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5" i="1" s="1"/>
  <c r="E7" i="1"/>
  <c r="D7" i="1"/>
  <c r="D5" i="1" s="1"/>
  <c r="C7" i="1"/>
  <c r="E5" i="1"/>
  <c r="C5" i="1"/>
  <c r="G7" i="1" l="1"/>
  <c r="G5" i="1" s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<sst xmlns="http://schemas.openxmlformats.org/spreadsheetml/2006/main" count="33" uniqueCount="33">
  <si>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</si>
  <si>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</si>
  <si>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</si>
  <si>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</si>
  <si>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</si>
  <si>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</si>
  <si>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</si>
  <si>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</si>
  <si>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</si>
  <si>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</si>
  <si>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</si>
  <si>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</si>
  <si>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</si>
  <si>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</si>
  <si>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</si>
  <si>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</si>
  <si>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</si>
  <si>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</si>
  <si>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</si>
  <si>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</si>
  <si>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</si>
  <si>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</si>
  <si>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</si>
  <si>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</si>
  <si>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</si>
  <si>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</si>
  <si>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 xml:space="preserve">      _______________________________</t>
  </si>
  <si>
    <t xml:space="preserve">        ________________________________</t>
  </si>
  <si>
    <t xml:space="preserve">     ______________________________</t>
  </si>
  <si>
    <t>TESORERO CONSEJO
C.P. LUZ MARIA CUEVAS JUAREZ</t>
  </si>
  <si>
    <t>JEFE DE DEPTO CONTABILIDAD
C.P. MARIA DE LA LUZ CARACHEO ACOSTA</t>
  </si>
  <si>
    <t>PRESIDENTE DEL CONSEJO
C.P.C. LUIS MARTIN LOPEZ FLORES</t>
  </si>
  <si>
    <t>JUNTA MUNICIPAL DE AGUA POTABLE Y ALCANTARILLADO DE CORTAZAR, GTO.
Estado Analítico del Activo
Del 1 de Enero al AL 31 DE DCIEMBRE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</si>
</sst>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left" vertical="top" wrapText="1" indent="2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5" t="s">
        <v>32</v>
      </c>
      <c r="B1" s="26"/>
      <c r="C1" s="26"/>
      <c r="D1" s="26"/>
      <c r="E1" s="26"/>
      <c r="F1" s="26"/>
      <c r="G1" s="27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4" t="s">
        <v>0</v>
      </c>
      <c r="B4" s="2"/>
      <c r="C4" s="11"/>
      <c r="D4" s="11"/>
      <c r="E4" s="11"/>
      <c r="F4" s="11"/>
      <c r="G4" s="12"/>
    </row>
    <row r="5" spans="1:7" x14ac:dyDescent="0.2">
      <c r="A5" s="14"/>
      <c r="B5" s="2"/>
      <c r="C5" s="13">
        <f>SUM(C7+C16)</f>
        <v>128739497.29000002</v>
      </c>
      <c r="D5" s="13">
        <f>SUM(D7+D16)</f>
        <v>217850750.99000001</v>
      </c>
      <c r="E5" s="13">
        <f>SUM(E7+E16)</f>
        <v>205749476.88</v>
      </c>
      <c r="F5" s="13">
        <f>SUM(F7+F16)</f>
        <v>140840771.40000004</v>
      </c>
      <c r="G5" s="13">
        <f>SUM(G7+G16)</f>
        <v>12101274.110000007</v>
      </c>
    </row>
    <row r="6" spans="1:7" x14ac:dyDescent="0.2">
      <c r="A6" s="3">
        <v>1100</v>
      </c>
      <c r="B6" s="16" t="s">
        <v>8</v>
      </c>
      <c r="C6" s="17"/>
      <c r="D6" s="17"/>
      <c r="E6" s="17"/>
      <c r="F6" s="17"/>
      <c r="G6" s="17"/>
    </row>
    <row r="7" spans="1:7" x14ac:dyDescent="0.2">
      <c r="A7" s="3">
        <v>1110</v>
      </c>
      <c r="B7" s="7" t="s">
        <v>9</v>
      </c>
      <c r="C7" s="13">
        <f>SUM(C8:C14)</f>
        <v>43224176.32</v>
      </c>
      <c r="D7" s="13">
        <f>SUM(D8:D14)</f>
        <v>177908666.06</v>
      </c>
      <c r="E7" s="13">
        <f>SUM(E8:E14)</f>
        <v>172056080.77000001</v>
      </c>
      <c r="F7" s="13">
        <f>SUM(F8:F14)</f>
        <v>49076761.609999992</v>
      </c>
      <c r="G7" s="17">
        <f>SUM(G8:G14)</f>
        <v>5852585.2899999944</v>
      </c>
    </row>
    <row r="8" spans="1:7" x14ac:dyDescent="0.2">
      <c r="A8" s="3">
        <v>1120</v>
      </c>
      <c r="B8" s="7" t="s">
        <v>10</v>
      </c>
      <c r="C8" s="17">
        <v>37657852.299999997</v>
      </c>
      <c r="D8" s="17">
        <v>91049508.769999996</v>
      </c>
      <c r="E8" s="17">
        <v>86028714.230000004</v>
      </c>
      <c r="F8" s="17">
        <f>C8+D8-E8</f>
        <v>42678646.839999989</v>
      </c>
      <c r="G8" s="17">
        <f t="shared" ref="G8:G14" si="0">F8-C8</f>
        <v>5020794.5399999917</v>
      </c>
    </row>
    <row r="9" spans="1:7" x14ac:dyDescent="0.2">
      <c r="A9" s="3">
        <v>1130</v>
      </c>
      <c r="B9" s="7" t="s">
        <v>11</v>
      </c>
      <c r="C9" s="17">
        <v>4523318.12</v>
      </c>
      <c r="D9" s="17">
        <v>80270986.890000001</v>
      </c>
      <c r="E9" s="17">
        <v>79926277.170000002</v>
      </c>
      <c r="F9" s="17">
        <f t="shared" ref="F9:F14" si="1">C9+D9-E9</f>
        <v>4868027.8400000036</v>
      </c>
      <c r="G9" s="17">
        <f t="shared" si="0"/>
        <v>344709.72000000346</v>
      </c>
    </row>
    <row r="10" spans="1:7" x14ac:dyDescent="0.2">
      <c r="A10" s="3">
        <v>1140</v>
      </c>
      <c r="B10" s="7" t="s">
        <v>1</v>
      </c>
      <c r="C10" s="17">
        <v>85338.09</v>
      </c>
      <c r="D10" s="17">
        <v>4081593.13</v>
      </c>
      <c r="E10" s="17">
        <v>3622992.35</v>
      </c>
      <c r="F10" s="17">
        <f t="shared" si="1"/>
        <v>543938.86999999965</v>
      </c>
      <c r="G10" s="17">
        <f t="shared" si="0"/>
        <v>458600.77999999968</v>
      </c>
    </row>
    <row r="11" spans="1:7" x14ac:dyDescent="0.2">
      <c r="A11" s="3">
        <v>1150</v>
      </c>
      <c r="B11" s="7" t="s">
        <v>2</v>
      </c>
      <c r="C11" s="17">
        <v>0</v>
      </c>
      <c r="D11" s="17">
        <v>0</v>
      </c>
      <c r="E11" s="17">
        <v>0</v>
      </c>
      <c r="F11" s="17">
        <f t="shared" si="1"/>
        <v>0</v>
      </c>
      <c r="G11" s="17">
        <f t="shared" si="0"/>
        <v>0</v>
      </c>
    </row>
    <row r="12" spans="1:7" x14ac:dyDescent="0.2">
      <c r="A12" s="3">
        <v>1160</v>
      </c>
      <c r="B12" s="7" t="s">
        <v>12</v>
      </c>
      <c r="C12" s="17">
        <v>957667.81</v>
      </c>
      <c r="D12" s="17">
        <v>2506577.27</v>
      </c>
      <c r="E12" s="17">
        <v>2478097.02</v>
      </c>
      <c r="F12" s="17">
        <f t="shared" si="1"/>
        <v>986148.06</v>
      </c>
      <c r="G12" s="17">
        <f t="shared" si="0"/>
        <v>28480.25</v>
      </c>
    </row>
    <row r="13" spans="1:7" x14ac:dyDescent="0.2">
      <c r="A13" s="3">
        <v>1190</v>
      </c>
      <c r="B13" s="7" t="s">
        <v>13</v>
      </c>
      <c r="C13" s="17">
        <v>0</v>
      </c>
      <c r="D13" s="17">
        <v>0</v>
      </c>
      <c r="E13" s="17">
        <v>0</v>
      </c>
      <c r="F13" s="17">
        <f t="shared" si="1"/>
        <v>0</v>
      </c>
      <c r="G13" s="17">
        <f t="shared" si="0"/>
        <v>0</v>
      </c>
    </row>
    <row r="14" spans="1:7" x14ac:dyDescent="0.2">
      <c r="A14" s="3"/>
      <c r="B14" s="7"/>
      <c r="C14" s="17">
        <v>0</v>
      </c>
      <c r="D14" s="17">
        <v>0</v>
      </c>
      <c r="E14" s="17">
        <v>0</v>
      </c>
      <c r="F14" s="17">
        <f t="shared" si="1"/>
        <v>0</v>
      </c>
      <c r="G14" s="17">
        <f t="shared" si="0"/>
        <v>0</v>
      </c>
    </row>
    <row r="15" spans="1:7" x14ac:dyDescent="0.2">
      <c r="A15" s="3">
        <v>1200</v>
      </c>
      <c r="B15" s="16" t="s">
        <v>14</v>
      </c>
      <c r="C15" s="13"/>
      <c r="D15" s="13"/>
      <c r="E15" s="13"/>
      <c r="F15" s="13"/>
      <c r="G15" s="13"/>
    </row>
    <row r="16" spans="1:7" x14ac:dyDescent="0.2">
      <c r="A16" s="3">
        <v>1210</v>
      </c>
      <c r="B16" s="7" t="s">
        <v>15</v>
      </c>
      <c r="C16" s="13">
        <f>SUM(C17:C25)</f>
        <v>85515320.970000014</v>
      </c>
      <c r="D16" s="13">
        <f>SUM(D17:D25)</f>
        <v>39942084.930000007</v>
      </c>
      <c r="E16" s="13">
        <f>SUM(E17:E25)</f>
        <v>33693396.109999999</v>
      </c>
      <c r="F16" s="13">
        <f>SUM(F17:F25)</f>
        <v>91764009.790000036</v>
      </c>
      <c r="G16" s="13">
        <f>SUM(G17:G25)</f>
        <v>6248688.8200000115</v>
      </c>
    </row>
    <row r="17" spans="1:8" x14ac:dyDescent="0.2">
      <c r="A17" s="3">
        <v>1220</v>
      </c>
      <c r="B17" s="7" t="s">
        <v>16</v>
      </c>
      <c r="C17" s="17">
        <v>0</v>
      </c>
      <c r="D17" s="17">
        <v>0</v>
      </c>
      <c r="E17" s="17">
        <v>0</v>
      </c>
      <c r="F17" s="17">
        <f>C17+D17-E17</f>
        <v>0</v>
      </c>
      <c r="G17" s="17">
        <f t="shared" ref="G17:G25" si="2">F17-C17</f>
        <v>0</v>
      </c>
    </row>
    <row r="18" spans="1:8" x14ac:dyDescent="0.2">
      <c r="A18" s="3">
        <v>1230</v>
      </c>
      <c r="B18" s="7" t="s">
        <v>17</v>
      </c>
      <c r="C18" s="18">
        <v>0</v>
      </c>
      <c r="D18" s="18">
        <v>0</v>
      </c>
      <c r="E18" s="18">
        <v>0</v>
      </c>
      <c r="F18" s="18">
        <f t="shared" ref="F18:F25" si="3">C18+D18-E18</f>
        <v>0</v>
      </c>
      <c r="G18" s="18">
        <f t="shared" si="2"/>
        <v>0</v>
      </c>
    </row>
    <row r="19" spans="1:8" x14ac:dyDescent="0.2">
      <c r="A19" s="3">
        <v>1240</v>
      </c>
      <c r="B19" s="7" t="s">
        <v>18</v>
      </c>
      <c r="C19" s="18">
        <v>104786840.04000001</v>
      </c>
      <c r="D19" s="18">
        <v>33224430.940000001</v>
      </c>
      <c r="E19" s="18">
        <v>29184256.219999999</v>
      </c>
      <c r="F19" s="18">
        <f t="shared" si="3"/>
        <v>108827014.76000002</v>
      </c>
      <c r="G19" s="18">
        <f t="shared" si="2"/>
        <v>4040174.7200000137</v>
      </c>
    </row>
    <row r="20" spans="1:8" x14ac:dyDescent="0.2">
      <c r="A20" s="3">
        <v>1250</v>
      </c>
      <c r="B20" s="7" t="s">
        <v>19</v>
      </c>
      <c r="C20" s="17">
        <v>15089036.33</v>
      </c>
      <c r="D20" s="17">
        <v>2056116.73</v>
      </c>
      <c r="E20" s="17">
        <v>733622.47</v>
      </c>
      <c r="F20" s="17">
        <f t="shared" si="3"/>
        <v>16411530.589999998</v>
      </c>
      <c r="G20" s="17">
        <f t="shared" si="2"/>
        <v>1322494.2599999979</v>
      </c>
    </row>
    <row r="21" spans="1:8" x14ac:dyDescent="0.2">
      <c r="A21" s="3">
        <v>1260</v>
      </c>
      <c r="B21" s="7" t="s">
        <v>20</v>
      </c>
      <c r="C21" s="17">
        <v>6757087.3600000003</v>
      </c>
      <c r="D21" s="17">
        <v>3108100</v>
      </c>
      <c r="E21" s="17">
        <v>1556815.91</v>
      </c>
      <c r="F21" s="17">
        <f t="shared" si="3"/>
        <v>8308371.4499999993</v>
      </c>
      <c r="G21" s="17">
        <f t="shared" si="2"/>
        <v>1551284.0899999989</v>
      </c>
    </row>
    <row r="22" spans="1:8" x14ac:dyDescent="0.2">
      <c r="A22" s="3">
        <v>1270</v>
      </c>
      <c r="B22" s="7" t="s">
        <v>21</v>
      </c>
      <c r="C22" s="17">
        <v>-42995089.899999999</v>
      </c>
      <c r="D22" s="17">
        <v>17086.560000000001</v>
      </c>
      <c r="E22" s="17">
        <v>1846948.03</v>
      </c>
      <c r="F22" s="17">
        <f t="shared" si="3"/>
        <v>-44824951.369999997</v>
      </c>
      <c r="G22" s="17">
        <f t="shared" si="2"/>
        <v>-1829861.4699999988</v>
      </c>
    </row>
    <row r="23" spans="1:8" x14ac:dyDescent="0.2">
      <c r="A23" s="3">
        <v>1280</v>
      </c>
      <c r="B23" s="7" t="s">
        <v>22</v>
      </c>
      <c r="C23" s="17">
        <v>1877447.14</v>
      </c>
      <c r="D23" s="17">
        <v>1536350.7</v>
      </c>
      <c r="E23" s="17">
        <v>371753.48</v>
      </c>
      <c r="F23" s="17">
        <f t="shared" si="3"/>
        <v>3042044.36</v>
      </c>
      <c r="G23" s="17">
        <f t="shared" si="2"/>
        <v>1164597.22</v>
      </c>
    </row>
    <row r="24" spans="1:8" x14ac:dyDescent="0.2">
      <c r="A24" s="3">
        <v>1290</v>
      </c>
      <c r="B24" s="7" t="s">
        <v>23</v>
      </c>
      <c r="C24" s="17">
        <v>0</v>
      </c>
      <c r="D24" s="17">
        <v>0</v>
      </c>
      <c r="E24" s="17">
        <v>0</v>
      </c>
      <c r="F24" s="17">
        <f t="shared" si="3"/>
        <v>0</v>
      </c>
      <c r="G24" s="17">
        <f t="shared" si="2"/>
        <v>0</v>
      </c>
    </row>
    <row r="25" spans="1:8" x14ac:dyDescent="0.2">
      <c r="A25" s="15"/>
      <c r="B25" s="6"/>
      <c r="C25" s="17">
        <v>0</v>
      </c>
      <c r="D25" s="17">
        <v>0</v>
      </c>
      <c r="E25" s="17">
        <v>0</v>
      </c>
      <c r="F25" s="17">
        <f t="shared" si="3"/>
        <v>0</v>
      </c>
      <c r="G25" s="17">
        <f t="shared" si="2"/>
        <v>0</v>
      </c>
    </row>
    <row r="27" spans="1:8" x14ac:dyDescent="0.2">
      <c r="B27" s="19" t="s">
        <v>25</v>
      </c>
      <c r="C27" s="20"/>
      <c r="D27" s="21"/>
      <c r="E27" s="21"/>
      <c r="F27" s="21"/>
      <c r="G27" s="21"/>
      <c r="H27" s="21"/>
    </row>
    <row r="28" spans="1:8" x14ac:dyDescent="0.2">
      <c r="B28" s="20"/>
      <c r="C28" s="20"/>
      <c r="D28" s="21"/>
      <c r="E28" s="21"/>
      <c r="F28" s="21"/>
      <c r="G28" s="21"/>
      <c r="H28" s="21"/>
    </row>
    <row r="29" spans="1:8" x14ac:dyDescent="0.2">
      <c r="B29" s="20"/>
      <c r="C29" s="20"/>
      <c r="D29" s="21"/>
      <c r="E29" s="21"/>
      <c r="F29" s="21"/>
      <c r="G29" s="21"/>
      <c r="H29" s="21"/>
    </row>
    <row r="30" spans="1:8" x14ac:dyDescent="0.2">
      <c r="B30" s="20"/>
      <c r="C30" s="20"/>
      <c r="D30" s="20"/>
      <c r="E30" s="21"/>
      <c r="F30" s="21"/>
      <c r="G30" s="21"/>
      <c r="H30" s="21"/>
    </row>
    <row r="31" spans="1:8" x14ac:dyDescent="0.2">
      <c r="B31" s="20" t="s">
        <v>26</v>
      </c>
      <c r="C31" s="22" t="s">
        <v>27</v>
      </c>
      <c r="D31" s="21"/>
      <c r="E31" s="21"/>
      <c r="F31" s="21"/>
      <c r="G31" s="22" t="s">
        <v>28</v>
      </c>
      <c r="H31" s="21"/>
    </row>
    <row r="32" spans="1:8" ht="22.5" x14ac:dyDescent="0.2">
      <c r="B32" s="23" t="s">
        <v>31</v>
      </c>
      <c r="C32" s="28" t="s">
        <v>29</v>
      </c>
      <c r="D32" s="28"/>
      <c r="E32" s="24"/>
      <c r="F32" s="24"/>
      <c r="G32" s="28" t="s">
        <v>30</v>
      </c>
      <c r="H32" s="28"/>
    </row>
  </sheetData>
  <sheetProtection formatCells="0" formatColumns="0" formatRows="0" autoFilter="0"/>
  <mergeCells count="3">
    <mergeCell ref="A1:G1"/>
    <mergeCell ref="C32:D32"/>
    <mergeCell ref="G32:H32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2019-07-17T14:33:57Z</cp:lastPrinted>
  <dcterms:created xsi:type="dcterms:W3CDTF">2014-02-09T04:04:15Z</dcterms:created>
  <dcterms:modified xsi:type="dcterms:W3CDTF">2020-01-23T18:25:27Z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